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52" activeTab="0"/>
  </bookViews>
  <sheets>
    <sheet name="Obligaciones" sheetId="1" r:id="rId1"/>
    <sheet name="Amortización" sheetId="2" r:id="rId2"/>
    <sheet name="Indicadores" sheetId="3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3.xml><?xml version="1.0" encoding="utf-8"?>
<comments xmlns="http://schemas.openxmlformats.org/spreadsheetml/2006/main">
  <authors>
    <author>Diana Isabel Sierra Sierra</author>
  </authors>
  <commentList>
    <comment ref="C16" authorId="0">
      <text>
        <r>
          <rPr>
            <sz val="9"/>
            <rFont val="Tahoma"/>
            <family val="2"/>
          </rPr>
          <t xml:space="preserve">
EAI Estado analítico de ingresos (Impuestos, Cuotas, Contribuciones, Derechos y Aprovechamientos )  RECAUDADO</t>
        </r>
      </text>
    </comment>
  </commentList>
</comments>
</file>

<file path=xl/sharedStrings.xml><?xml version="1.0" encoding="utf-8"?>
<sst xmlns="http://schemas.openxmlformats.org/spreadsheetml/2006/main" count="52" uniqueCount="43">
  <si>
    <t>CONCEPTOS</t>
  </si>
  <si>
    <t>IMPORTE</t>
  </si>
  <si>
    <t>(-) Amortización  Banamex</t>
  </si>
  <si>
    <t>Deuda Pública Bruta Total descontando la amortizacion de Banamex</t>
  </si>
  <si>
    <t>(-) Amortización Banorte</t>
  </si>
  <si>
    <t>Deuda Pública Bruta Total descontando la amortizacion de Banorte</t>
  </si>
  <si>
    <t>(-) Amortización Banobras</t>
  </si>
  <si>
    <t>MUNICIPIO DE LEÓN</t>
  </si>
  <si>
    <t>Formato de obligaciones pagadas o garantizadas con fondos federales</t>
  </si>
  <si>
    <t>Tipo de Obligación</t>
  </si>
  <si>
    <t>Plazo</t>
  </si>
  <si>
    <t>Tasa</t>
  </si>
  <si>
    <t>Fin, Destino y Objetivo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</si>
  <si>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</si>
  <si>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</si>
  <si>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</si>
  <si>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</si>
  <si>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</si>
  <si>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</si>
  <si>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</si>
  <si>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Crédito Simple</t>
  </si>
  <si>
    <t>15 años</t>
  </si>
  <si>
    <t>TIIE + 0.94</t>
  </si>
  <si>
    <t>Inversión Pública Productiva</t>
  </si>
  <si>
    <t>Banco Nacional de Obras y Servicios Públicos, S.N.C.</t>
  </si>
  <si>
    <t>TIIE + 0.70</t>
  </si>
  <si>
    <t>Refinancimiento de la Deuda</t>
  </si>
  <si>
    <t>Banco Nacional de México. S.A.</t>
  </si>
  <si>
    <t>20 años</t>
  </si>
  <si>
    <t>TIIE + 0.68</t>
  </si>
  <si>
    <t>Banco Mercantíl del Norte, S.A.</t>
  </si>
  <si>
    <t>PRODUCTO INTERNO BRUTO (PIB)</t>
  </si>
  <si>
    <t>SALDO DE LA DEUDA PÚBLICA</t>
  </si>
  <si>
    <t>PORCENTAJE</t>
  </si>
  <si>
    <t>*El PIB DEL MUNICIPIO EN 2010</t>
  </si>
  <si>
    <t>INGRESOS PROPIOS</t>
  </si>
  <si>
    <t>http://implan.gob.mx/1/admin/diagLeon.pdf</t>
  </si>
  <si>
    <t>Ramo 28 y 33</t>
  </si>
  <si>
    <t>AL 31 de Diciembre 2016</t>
  </si>
  <si>
    <t>Deuda Pública Bruta Total al 31 de diciembre del año 2016</t>
  </si>
  <si>
    <t>Deuda Pública Bruta Total al 30 de junio del año 2017</t>
  </si>
  <si>
    <t>Deuda Pública Bruta Total  descontando la amortización de Banobras al 30 septiembre  2017</t>
  </si>
  <si>
    <t>Julio-Septiembre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</si>
</sst>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006699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rgb="FF0066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006699"/>
        <bgColor indexed="64"/>
      </patternFill>
    </fill>
    <fill>
      <patternFill patternType="solid">
        <fgColor theme="4" tint="-0.4999699890613556"/>
        <bgColor indexed="64"/>
      </patternFill>
    </fill>
  </fills>
  <borders count="27">
    <border>
      <left/>
      <right/>
      <top/>
      <bottom/>
      <diagonal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>
        <color rgb="FF000000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7">
    <xf numFmtId="0" fontId="0" fillId="0" borderId="0" xfId="0"/>
    <xf numFmtId="44" fontId="0" fillId="0" borderId="1" xfId="21" applyFont="1" applyBorder="1"/>
    <xf numFmtId="44" fontId="0" fillId="0" borderId="1" xfId="21" applyFont="1" applyBorder="1" applyAlignment="1">
      <alignment wrapText="1"/>
    </xf>
    <xf numFmtId="44" fontId="3" fillId="0" borderId="2" xfId="21" applyFont="1" applyBorder="1" applyAlignment="1">
      <alignment wrapText="1"/>
    </xf>
    <xf numFmtId="0" fontId="5" fillId="0" borderId="0" xfId="0" applyFont="1" applyBorder="1" applyAlignment="1">
      <alignment vertical="center"/>
    </xf>
    <xf numFmtId="43" fontId="7" fillId="0" borderId="3" xfId="20" applyFont="1" applyBorder="1" applyAlignment="1">
      <alignment horizontal="center" vertical="center" wrapText="1"/>
    </xf>
    <xf numFmtId="43" fontId="7" fillId="0" borderId="4" xfId="2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44" fontId="0" fillId="0" borderId="0" xfId="21" applyFont="1" applyBorder="1" applyAlignment="1">
      <alignment vertical="center"/>
    </xf>
    <xf numFmtId="10" fontId="0" fillId="0" borderId="1" xfId="22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4" fontId="3" fillId="0" borderId="8" xfId="21" applyFont="1" applyBorder="1" applyAlignment="1">
      <alignment vertical="center"/>
    </xf>
    <xf numFmtId="10" fontId="0" fillId="0" borderId="9" xfId="22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3" fontId="0" fillId="0" borderId="1" xfId="0" applyNumberFormat="1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10" fontId="0" fillId="0" borderId="12" xfId="22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43" fontId="0" fillId="0" borderId="2" xfId="0" applyNumberFormat="1" applyFont="1" applyBorder="1" applyAlignment="1">
      <alignment vertical="center"/>
    </xf>
    <xf numFmtId="10" fontId="0" fillId="0" borderId="13" xfId="22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 readingOrder="1"/>
    </xf>
    <xf numFmtId="44" fontId="0" fillId="0" borderId="1" xfId="21" applyFont="1" applyBorder="1" applyAlignment="1">
      <alignment/>
    </xf>
    <xf numFmtId="44" fontId="0" fillId="0" borderId="0" xfId="0" applyNumberFormat="1"/>
    <xf numFmtId="4" fontId="0" fillId="0" borderId="1" xfId="0" applyNumberFormat="1" applyFont="1" applyFill="1" applyBorder="1" applyAlignment="1">
      <alignment vertical="center"/>
    </xf>
    <xf numFmtId="10" fontId="0" fillId="0" borderId="0" xfId="22" applyNumberFormat="1" applyFont="1"/>
    <xf numFmtId="44" fontId="0" fillId="0" borderId="0" xfId="21" applyFont="1"/>
    <xf numFmtId="0" fontId="11" fillId="0" borderId="0" xfId="0" applyFont="1" applyFill="1"/>
    <xf numFmtId="44" fontId="0" fillId="0" borderId="15" xfId="21" applyFont="1" applyBorder="1" applyAlignment="1">
      <alignment vertical="center"/>
    </xf>
    <xf numFmtId="44" fontId="3" fillId="0" borderId="7" xfId="21" applyFont="1" applyBorder="1" applyAlignment="1">
      <alignment vertical="center"/>
    </xf>
    <xf numFmtId="0" fontId="9" fillId="0" borderId="0" xfId="23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43" fontId="0" fillId="0" borderId="11" xfId="2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3" fontId="0" fillId="0" borderId="17" xfId="20" applyFont="1" applyBorder="1" applyAlignment="1">
      <alignment horizontal="center" vertical="center" wrapText="1"/>
    </xf>
    <xf numFmtId="43" fontId="0" fillId="0" borderId="18" xfId="2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3" fontId="0" fillId="0" borderId="16" xfId="20" applyFont="1" applyBorder="1" applyAlignment="1">
      <alignment horizontal="center" vertical="center"/>
    </xf>
    <xf numFmtId="43" fontId="0" fillId="0" borderId="3" xfId="2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6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4" fillId="3" borderId="22" xfId="0" applyFont="1" applyFill="1" applyBorder="1" applyAlignment="1">
      <alignment horizontal="center" wrapText="1" readingOrder="1"/>
    </xf>
    <xf numFmtId="0" fontId="4" fillId="3" borderId="23" xfId="0" applyFont="1" applyFill="1" applyBorder="1" applyAlignment="1">
      <alignment horizontal="center" wrapText="1" readingOrder="1"/>
    </xf>
    <xf numFmtId="0" fontId="4" fillId="3" borderId="24" xfId="0" applyFont="1" applyFill="1" applyBorder="1" applyAlignment="1">
      <alignment horizontal="center" wrapText="1" readingOrder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Hipervínculo" xfId="23"/>
  </cellStyles>
  <dxfs count="1">
    <dxf>
      <font>
        <color rgb="FF9C0006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9525</xdr:rowOff>
    </xdr:from>
    <xdr:to>
      <xdr:col>2</xdr:col>
      <xdr:colOff>219075</xdr:colOff>
      <xdr:row>3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200025"/>
          <a:ext cx="1743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657225</xdr:colOff>
      <xdr:row>3</xdr:row>
      <xdr:rowOff>38100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7621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1476375</xdr:colOff>
      <xdr:row>3</xdr:row>
      <xdr:rowOff>47625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050"/>
          <a:ext cx="17811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mplan.gob.mx/1/admin/diagLeon.pdf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2"/>
  <sheetViews>
    <sheetView showGridLines="0" tabSelected="1" view="pageBreakPreview" zoomScaleSheetLayoutView="100" workbookViewId="0" topLeftCell="A1">
      <selection activeCell="A4" sqref="A4:J4"/>
    </sheetView>
  </sheetViews>
  <sheetFormatPr defaultColWidth="11.421875" defaultRowHeight="15"/>
  <cols>
    <col min="1" max="1" width="14.140625" style="0" bestFit="1" customWidth="1"/>
    <col min="2" max="2" width="8.8515625" style="0" customWidth="1"/>
    <col min="4" max="4" width="27.00390625" style="0" bestFit="1" customWidth="1"/>
    <col min="5" max="5" width="31.7109375" style="0" bestFit="1" customWidth="1"/>
    <col min="6" max="6" width="17.8515625" style="0" bestFit="1" customWidth="1"/>
    <col min="7" max="7" width="12.421875" style="0" customWidth="1"/>
    <col min="8" max="8" width="17.57421875" style="0" customWidth="1"/>
    <col min="9" max="9" width="16.8515625" style="0" customWidth="1"/>
    <col min="10" max="10" width="10.421875" style="0" customWidth="1"/>
  </cols>
  <sheetData>
    <row r="1" ht="15" thickBot="1"/>
    <row r="2" spans="1:10" ht="15.75" thickBot="1">
      <c r="A2" s="44" t="s">
        <v>7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30.75" customHeight="1" thickBot="1">
      <c r="A3" s="47" t="s">
        <v>8</v>
      </c>
      <c r="B3" s="48"/>
      <c r="C3" s="48"/>
      <c r="D3" s="48"/>
      <c r="E3" s="48"/>
      <c r="F3" s="48"/>
      <c r="G3" s="48"/>
      <c r="H3" s="48"/>
      <c r="I3" s="48"/>
      <c r="J3" s="49"/>
    </row>
    <row r="4" spans="1:10" ht="27.75" customHeight="1" thickBot="1">
      <c r="A4" s="47" t="s">
        <v>42</v>
      </c>
      <c r="B4" s="48"/>
      <c r="C4" s="48"/>
      <c r="D4" s="48"/>
      <c r="E4" s="48"/>
      <c r="F4" s="48"/>
      <c r="G4" s="48"/>
      <c r="H4" s="48"/>
      <c r="I4" s="48"/>
      <c r="J4" s="49"/>
    </row>
    <row r="5" spans="1:10" ht="63" customHeight="1">
      <c r="A5" s="50" t="s">
        <v>9</v>
      </c>
      <c r="B5" s="52" t="s">
        <v>10</v>
      </c>
      <c r="C5" s="52" t="s">
        <v>11</v>
      </c>
      <c r="D5" s="52" t="s">
        <v>12</v>
      </c>
      <c r="E5" s="52" t="s">
        <v>13</v>
      </c>
      <c r="F5" s="54" t="s">
        <v>14</v>
      </c>
      <c r="G5" s="52" t="s">
        <v>15</v>
      </c>
      <c r="H5" s="40" t="s">
        <v>16</v>
      </c>
      <c r="I5" s="42" t="s">
        <v>17</v>
      </c>
      <c r="J5" s="43"/>
    </row>
    <row r="6" spans="1:10" ht="28.2" thickBot="1">
      <c r="A6" s="51"/>
      <c r="B6" s="53"/>
      <c r="C6" s="53"/>
      <c r="D6" s="53"/>
      <c r="E6" s="53"/>
      <c r="F6" s="55"/>
      <c r="G6" s="53"/>
      <c r="H6" s="41"/>
      <c r="I6" s="5" t="s">
        <v>18</v>
      </c>
      <c r="J6" s="6" t="s">
        <v>19</v>
      </c>
    </row>
    <row r="7" spans="1:10" ht="31.5" customHeight="1">
      <c r="A7" s="7" t="s">
        <v>20</v>
      </c>
      <c r="B7" s="8" t="s">
        <v>28</v>
      </c>
      <c r="C7" s="8" t="s">
        <v>22</v>
      </c>
      <c r="D7" s="9" t="s">
        <v>23</v>
      </c>
      <c r="E7" s="10" t="s">
        <v>24</v>
      </c>
      <c r="F7" s="11">
        <v>540000000</v>
      </c>
      <c r="G7" s="10" t="s">
        <v>37</v>
      </c>
      <c r="H7" s="11">
        <v>502500000</v>
      </c>
      <c r="I7" s="11">
        <v>37500000</v>
      </c>
      <c r="J7" s="12">
        <f>I7*1/H7</f>
        <v>0.07462686567164178</v>
      </c>
    </row>
    <row r="8" spans="1:10" ht="30.75" customHeight="1">
      <c r="A8" s="7" t="s">
        <v>20</v>
      </c>
      <c r="B8" s="8" t="s">
        <v>21</v>
      </c>
      <c r="C8" s="8" t="s">
        <v>25</v>
      </c>
      <c r="D8" s="9" t="s">
        <v>26</v>
      </c>
      <c r="E8" s="10" t="s">
        <v>27</v>
      </c>
      <c r="F8" s="11">
        <v>609801665.27</v>
      </c>
      <c r="G8" s="10" t="s">
        <v>37</v>
      </c>
      <c r="H8" s="11">
        <f>F8-I8</f>
        <v>551766490.3104589</v>
      </c>
      <c r="I8" s="11">
        <v>58035174.95954107</v>
      </c>
      <c r="J8" s="12">
        <f>I8*1/H8</f>
        <v>0.1051806805572531</v>
      </c>
    </row>
    <row r="9" spans="1:10" ht="30.75" customHeight="1">
      <c r="A9" s="7" t="s">
        <v>20</v>
      </c>
      <c r="B9" s="8" t="s">
        <v>28</v>
      </c>
      <c r="C9" s="8" t="s">
        <v>29</v>
      </c>
      <c r="D9" s="9" t="s">
        <v>26</v>
      </c>
      <c r="E9" s="9" t="s">
        <v>30</v>
      </c>
      <c r="F9" s="35">
        <v>255769230</v>
      </c>
      <c r="G9" s="10" t="s">
        <v>37</v>
      </c>
      <c r="H9" s="11">
        <f>F9-I9</f>
        <v>236205710</v>
      </c>
      <c r="I9" s="11">
        <v>19563520</v>
      </c>
      <c r="J9" s="12">
        <f>I9*1/H9</f>
        <v>0.08282407736883245</v>
      </c>
    </row>
    <row r="10" spans="1:10" ht="28.5" customHeight="1" thickBot="1">
      <c r="A10" s="13"/>
      <c r="B10" s="14"/>
      <c r="C10" s="14"/>
      <c r="D10" s="14"/>
      <c r="E10" s="14"/>
      <c r="F10" s="36">
        <f>SUM(F7:F9)</f>
        <v>1405570895.27</v>
      </c>
      <c r="G10" s="14"/>
      <c r="H10" s="15">
        <f>SUM(H7:H9)</f>
        <v>1290472200.310459</v>
      </c>
      <c r="I10" s="15">
        <f>SUM(I7:I9)</f>
        <v>115098694.95954107</v>
      </c>
      <c r="J10" s="16">
        <f>I10*1/H10</f>
        <v>0.08919114641280214</v>
      </c>
    </row>
    <row r="12" spans="8:9" ht="15">
      <c r="H12" s="30"/>
      <c r="I12" s="30"/>
    </row>
  </sheetData>
  <mergeCells count="12">
    <mergeCell ref="H5:H6"/>
    <mergeCell ref="I5:J5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7480314960629921" bottom="0.7480314960629921" header="0" footer="0"/>
  <pageSetup fitToHeight="0" fitToWidth="1"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F13"/>
  <sheetViews>
    <sheetView showGridLines="0" view="pageBreakPreview" zoomScaleSheetLayoutView="100" workbookViewId="0" topLeftCell="B1">
      <selection activeCell="H8" sqref="H8"/>
    </sheetView>
  </sheetViews>
  <sheetFormatPr defaultColWidth="11.421875" defaultRowHeight="15"/>
  <cols>
    <col min="1" max="1" width="16.57421875" style="0" customWidth="1"/>
    <col min="2" max="2" width="19.00390625" style="0" customWidth="1"/>
    <col min="3" max="3" width="16.140625" style="0" customWidth="1"/>
    <col min="4" max="4" width="16.57421875" style="0" customWidth="1"/>
    <col min="5" max="5" width="18.8515625" style="0" customWidth="1"/>
    <col min="6" max="6" width="17.8515625" style="0" bestFit="1" customWidth="1"/>
  </cols>
  <sheetData>
    <row r="4" ht="15.75" thickBot="1"/>
    <row r="5" spans="1:6" ht="15" thickBot="1">
      <c r="A5" s="60" t="s">
        <v>0</v>
      </c>
      <c r="B5" s="61"/>
      <c r="C5" s="61"/>
      <c r="D5" s="61"/>
      <c r="E5" s="62"/>
      <c r="F5" s="28" t="s">
        <v>1</v>
      </c>
    </row>
    <row r="6" spans="1:6" ht="22.5" customHeight="1">
      <c r="A6" s="63" t="s">
        <v>39</v>
      </c>
      <c r="B6" s="64"/>
      <c r="C6" s="64"/>
      <c r="D6" s="64"/>
      <c r="E6" s="64"/>
      <c r="F6" s="1">
        <v>1339899489.91</v>
      </c>
    </row>
    <row r="7" spans="1:6" ht="22.5" customHeight="1">
      <c r="A7" s="63" t="s">
        <v>40</v>
      </c>
      <c r="B7" s="64"/>
      <c r="C7" s="64"/>
      <c r="D7" s="64"/>
      <c r="E7" s="64"/>
      <c r="F7" s="29">
        <v>1307117600.71</v>
      </c>
    </row>
    <row r="8" spans="1:6" ht="23.25" customHeight="1">
      <c r="A8" s="56" t="s">
        <v>2</v>
      </c>
      <c r="B8" s="57"/>
      <c r="C8" s="57"/>
      <c r="D8" s="57"/>
      <c r="E8" s="57"/>
      <c r="F8" s="1">
        <v>6790150.83</v>
      </c>
    </row>
    <row r="9" spans="1:6" ht="23.25" customHeight="1">
      <c r="A9" s="56" t="s">
        <v>3</v>
      </c>
      <c r="B9" s="57"/>
      <c r="C9" s="57"/>
      <c r="D9" s="57"/>
      <c r="E9" s="57"/>
      <c r="F9" s="1">
        <f>F7-F8</f>
        <v>1300327449.88</v>
      </c>
    </row>
    <row r="10" spans="1:6" ht="19.5" customHeight="1">
      <c r="A10" s="65" t="s">
        <v>4</v>
      </c>
      <c r="B10" s="66"/>
      <c r="C10" s="66"/>
      <c r="D10" s="66"/>
      <c r="E10" s="66"/>
      <c r="F10" s="2">
        <v>2355250</v>
      </c>
    </row>
    <row r="11" spans="1:6" ht="20.25" customHeight="1">
      <c r="A11" s="56" t="s">
        <v>5</v>
      </c>
      <c r="B11" s="57"/>
      <c r="C11" s="57"/>
      <c r="D11" s="57"/>
      <c r="E11" s="57"/>
      <c r="F11" s="2">
        <f>F9-F10</f>
        <v>1297972199.88</v>
      </c>
    </row>
    <row r="12" spans="1:6" ht="20.25" customHeight="1">
      <c r="A12" s="56" t="s">
        <v>6</v>
      </c>
      <c r="B12" s="57"/>
      <c r="C12" s="57"/>
      <c r="D12" s="57"/>
      <c r="E12" s="57"/>
      <c r="F12" s="2">
        <v>7500000</v>
      </c>
    </row>
    <row r="13" spans="1:6" ht="25.5" customHeight="1" thickBot="1">
      <c r="A13" s="58" t="s">
        <v>41</v>
      </c>
      <c r="B13" s="59"/>
      <c r="C13" s="59"/>
      <c r="D13" s="59"/>
      <c r="E13" s="59"/>
      <c r="F13" s="3">
        <f>F11-F12</f>
        <v>1290472199.88</v>
      </c>
    </row>
  </sheetData>
  <mergeCells count="9">
    <mergeCell ref="A12:E12"/>
    <mergeCell ref="A13:E13"/>
    <mergeCell ref="A5:E5"/>
    <mergeCell ref="A6:E6"/>
    <mergeCell ref="A8:E8"/>
    <mergeCell ref="A9:E9"/>
    <mergeCell ref="A10:E10"/>
    <mergeCell ref="A11:E11"/>
    <mergeCell ref="A7:E7"/>
  </mergeCells>
  <printOptions horizontalCentered="1"/>
  <pageMargins left="0.1968503937007874" right="0.1968503937007874" top="0.7480314960629921" bottom="0.7480314960629921" header="0.31496062992125984" footer="0.31496062992125984"/>
  <pageSetup fitToHeight="0" fitToWidth="1" horizontalDpi="600" verticalDpi="600" orientation="portrait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4:D28"/>
  <sheetViews>
    <sheetView showGridLines="0" view="pageBreakPreview" zoomScaleSheetLayoutView="100" workbookViewId="0" topLeftCell="A2">
      <selection activeCell="C2" sqref="C2"/>
    </sheetView>
  </sheetViews>
  <sheetFormatPr defaultColWidth="11.421875" defaultRowHeight="15"/>
  <cols>
    <col min="1" max="1" width="4.57421875" style="0" customWidth="1"/>
    <col min="2" max="2" width="48.00390625" style="0" customWidth="1"/>
    <col min="3" max="3" width="24.8515625" style="0" customWidth="1"/>
  </cols>
  <sheetData>
    <row r="4" spans="2:3" ht="15" thickBot="1">
      <c r="B4" s="17"/>
      <c r="C4" s="17"/>
    </row>
    <row r="5" spans="2:3" ht="15" thickBot="1">
      <c r="B5" s="18"/>
      <c r="C5" s="27" t="s">
        <v>38</v>
      </c>
    </row>
    <row r="6" spans="2:3" ht="15">
      <c r="B6" s="19" t="s">
        <v>31</v>
      </c>
      <c r="C6" s="31">
        <v>118503000000</v>
      </c>
    </row>
    <row r="7" spans="2:3" ht="15" thickBot="1">
      <c r="B7" s="20" t="s">
        <v>32</v>
      </c>
      <c r="C7" s="21">
        <f>+Amortización!F13</f>
        <v>1290472199.88</v>
      </c>
    </row>
    <row r="8" spans="2:4" ht="15" thickBot="1">
      <c r="B8" s="22" t="s">
        <v>33</v>
      </c>
      <c r="C8" s="23">
        <f>C7/C6</f>
        <v>0.010889785067719806</v>
      </c>
      <c r="D8" s="32"/>
    </row>
    <row r="9" ht="15">
      <c r="B9" s="17"/>
    </row>
    <row r="10" ht="15">
      <c r="B10" s="17"/>
    </row>
    <row r="11" spans="2:4" ht="15">
      <c r="B11" s="17" t="s">
        <v>34</v>
      </c>
      <c r="C11" s="17"/>
      <c r="D11" s="17"/>
    </row>
    <row r="12" spans="2:4" ht="15">
      <c r="B12" s="37" t="s">
        <v>36</v>
      </c>
      <c r="C12" s="38"/>
      <c r="D12" s="38"/>
    </row>
    <row r="13" spans="2:4" ht="15">
      <c r="B13" s="38"/>
      <c r="C13" s="38"/>
      <c r="D13" s="38"/>
    </row>
    <row r="14" ht="15" thickBot="1">
      <c r="B14" s="17"/>
    </row>
    <row r="15" spans="2:3" ht="15" thickBot="1">
      <c r="B15" s="4"/>
      <c r="C15" s="27" t="s">
        <v>38</v>
      </c>
    </row>
    <row r="16" spans="2:4" ht="15">
      <c r="B16" s="19" t="s">
        <v>35</v>
      </c>
      <c r="C16" s="39">
        <v>1370388709.32</v>
      </c>
      <c r="D16" s="34"/>
    </row>
    <row r="17" spans="2:3" ht="15" thickBot="1">
      <c r="B17" s="24" t="s">
        <v>32</v>
      </c>
      <c r="C17" s="25">
        <f>C7</f>
        <v>1290472199.88</v>
      </c>
    </row>
    <row r="18" spans="2:3" ht="15" thickBot="1">
      <c r="B18" s="22" t="s">
        <v>33</v>
      </c>
      <c r="C18" s="26">
        <f>C17/C16</f>
        <v>0.9416833275869186</v>
      </c>
    </row>
    <row r="22" ht="15">
      <c r="C22" s="33"/>
    </row>
    <row r="23" ht="15">
      <c r="C23" s="33"/>
    </row>
    <row r="24" ht="15">
      <c r="C24" s="33"/>
    </row>
    <row r="25" ht="15">
      <c r="C25" s="33"/>
    </row>
    <row r="26" ht="15">
      <c r="C26" s="33"/>
    </row>
    <row r="27" ht="15">
      <c r="C27" s="33"/>
    </row>
    <row r="28" ht="15">
      <c r="C28" s="33"/>
    </row>
  </sheetData>
  <conditionalFormatting sqref="C8">
    <cfRule type="cellIs" priority="1" dxfId="0" operator="greaterThan">
      <formula>1</formula>
    </cfRule>
  </conditionalFormatting>
  <hyperlinks>
    <hyperlink ref="B12" r:id="rId1" display="http://implan.gob.mx/1/admin/diagLeon.pdf"/>
  </hyperlinks>
  <printOptions/>
  <pageMargins left="0.7" right="0.7" top="0.75" bottom="0.75" header="0.3" footer="0.3"/>
  <pageSetup fitToHeight="0" fitToWidth="1" horizontalDpi="600" verticalDpi="600" orientation="portrait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Jennyfer Marquez Huarota</dc:creator>
  <cp:keywords/>
  <dc:description/>
  <cp:lastModifiedBy>Claudia Elizabeth Casillas Villegas</cp:lastModifiedBy>
  <cp:lastPrinted>2016-10-25T14:27:23Z</cp:lastPrinted>
  <dcterms:created xsi:type="dcterms:W3CDTF">2016-06-13T19:42:18Z</dcterms:created>
  <dcterms:modified xsi:type="dcterms:W3CDTF">2017-10-31T18:02:38Z</dcterms:modified>
  <cp:category/>
  <cp:version/>
  <cp:contentType/>
  <cp:contentStatus/>
</cp:coreProperties>
</file>